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30" yWindow="0" windowWidth="28800" windowHeight="7365"/>
  </bookViews>
  <sheets>
    <sheet name="IL Central Overview" sheetId="1" r:id="rId1"/>
  </sheets>
  <definedNames>
    <definedName name="_AMO_UniqueIdentifier" hidden="1">"'b0ae3bc3-e816-4f60-8a55-18f1bf690efe'"</definedName>
    <definedName name="_xlnm.Print_Area" localSheetId="0">'IL Central Overview'!$A$4:$FM$41</definedName>
    <definedName name="_xlnm.Print_Titles" localSheetId="0">'IL Central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Z14" i="1" l="1"/>
  <c r="FL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FL12" i="1"/>
  <c r="EZ12" i="1"/>
  <c r="EO11" i="1"/>
  <c r="EZ11" i="1"/>
  <c r="FL11" i="1"/>
  <c r="EC14" i="1"/>
  <c r="EZ13" i="1" l="1"/>
  <c r="FL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B11" i="1"/>
  <c r="EC12" i="1" l="1"/>
  <c r="EC16" i="1"/>
  <c r="EB13" i="1"/>
  <c r="EC11" i="1"/>
  <c r="EC13" i="1" l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3" i="1"/>
  <c r="DQ12" i="1"/>
  <c r="DQ16" i="1"/>
  <c r="DP31" i="1"/>
  <c r="DE14" i="1"/>
  <c r="DQ15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5" i="1"/>
  <c r="DE12" i="1"/>
  <c r="DE11" i="1"/>
  <c r="DE13" i="1"/>
  <c r="DE16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S13" i="1" s="1"/>
  <c r="CS12" i="1"/>
  <c r="CR12" i="1"/>
  <c r="CR11" i="1"/>
  <c r="CS11" i="1" l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B13" i="1"/>
  <c r="CF13" i="1" s="1"/>
  <c r="CF12" i="1"/>
  <c r="CB11" i="1"/>
  <c r="CF31" i="1" l="1"/>
  <c r="CG15" i="1"/>
  <c r="CG12" i="1"/>
  <c r="CF11" i="1"/>
  <c r="BP11" i="1"/>
  <c r="CG13" i="1" l="1"/>
  <c r="CG11" i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H13" i="1"/>
  <c r="BI16" i="1"/>
  <c r="BI15" i="1"/>
  <c r="BI12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K16" i="1" s="1"/>
  <c r="AJ15" i="1"/>
  <c r="AK15" i="1" s="1"/>
  <c r="AJ13" i="1"/>
  <c r="AJ12" i="1"/>
  <c r="AJ11" i="1"/>
  <c r="X34" i="1"/>
  <c r="X30" i="1"/>
  <c r="X16" i="1"/>
  <c r="X15" i="1"/>
  <c r="X14" i="1"/>
  <c r="Y14" i="1" s="1"/>
  <c r="X13" i="1"/>
  <c r="X12" i="1"/>
  <c r="Y12" i="1" s="1"/>
  <c r="X11" i="1"/>
  <c r="L34" i="1"/>
  <c r="L30" i="1"/>
  <c r="L16" i="1"/>
  <c r="L15" i="1"/>
  <c r="M15" i="1" s="1"/>
  <c r="L14" i="1"/>
  <c r="M14" i="1" s="1"/>
  <c r="L13" i="1"/>
  <c r="L12" i="1"/>
  <c r="M12" i="1" s="1"/>
  <c r="L11" i="1"/>
  <c r="T31" i="1"/>
  <c r="X31" i="1" s="1"/>
  <c r="Y13" i="1" s="1"/>
  <c r="H31" i="1"/>
  <c r="L31" i="1" s="1"/>
  <c r="M13" i="1" s="1"/>
  <c r="T29" i="1"/>
  <c r="X29" i="1" s="1"/>
  <c r="H29" i="1"/>
  <c r="L29" i="1" s="1"/>
  <c r="M16" i="1" l="1"/>
  <c r="Y16" i="1"/>
  <c r="AW15" i="1"/>
  <c r="M11" i="1"/>
  <c r="AW11" i="1"/>
  <c r="AW13" i="1"/>
  <c r="AW16" i="1"/>
  <c r="AW12" i="1"/>
  <c r="Y11" i="1"/>
  <c r="Y15" i="1"/>
  <c r="AK13" i="1"/>
  <c r="AK12" i="1"/>
  <c r="AK11" i="1" l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<sst xmlns="http://schemas.openxmlformats.org/spreadsheetml/2006/main" count="886" uniqueCount="57">
  <si>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</si>
  <si>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</si>
  <si>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</si>
  <si>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</si>
  <si>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</si>
  <si>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</si>
  <si>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</si>
  <si>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</si>
  <si>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</si>
  <si>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</si>
  <si>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</si>
  <si>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</si>
  <si>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</si>
  <si>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</si>
  <si>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</si>
  <si>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</si>
  <si>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</si>
  <si>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</si>
  <si>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</si>
  <si>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</si>
  <si>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</si>
  <si>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</si>
  <si>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Illinois Central College</t>
  </si>
  <si>
    <t>Illinois Central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</si>
  <si>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</si>
  <si>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</si>
  <si>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</si>
  <si>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</si>
  <si>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</si>
  <si>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</si>
  <si>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</si>
  <si>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</si>
  <si>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</si>
  <si>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</si>
  <si>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</si>
  <si>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</si>
  <si>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</si>
  <si>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</si>
  <si>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</si>
  <si>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</si>
  <si>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Illinois Central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</si>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</sst>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15</v>
      </c>
      <c r="C11" s="12"/>
      <c r="D11" s="14">
        <v>48</v>
      </c>
      <c r="E11" s="12"/>
      <c r="F11" s="14">
        <v>335</v>
      </c>
      <c r="G11" s="12"/>
      <c r="H11" s="14">
        <v>398</v>
      </c>
      <c r="I11" s="14"/>
      <c r="J11" s="14">
        <v>549</v>
      </c>
      <c r="K11" s="12"/>
      <c r="L11" s="59">
        <f>H11/J11</f>
        <v>0.72495446265938068</v>
      </c>
      <c r="M11" s="15">
        <f t="shared" ref="M11:M16" si="0">L11-L29</f>
        <v>2.857298782026263E-2</v>
      </c>
      <c r="N11" s="14">
        <v>29</v>
      </c>
      <c r="O11" s="12"/>
      <c r="P11" s="14">
        <v>40</v>
      </c>
      <c r="Q11" s="12"/>
      <c r="R11" s="14">
        <v>289</v>
      </c>
      <c r="S11" s="12"/>
      <c r="T11" s="14">
        <v>358</v>
      </c>
      <c r="U11" s="14"/>
      <c r="V11" s="14">
        <v>483</v>
      </c>
      <c r="W11" s="12"/>
      <c r="X11" s="59">
        <f t="shared" ref="X11:X16" si="1">T11/V11</f>
        <v>0.74120082815734989</v>
      </c>
      <c r="Y11" s="15">
        <f t="shared" ref="Y11:Y16" si="2">X11-X29</f>
        <v>4.0069930227333295E-3</v>
      </c>
      <c r="Z11" s="13">
        <v>38</v>
      </c>
      <c r="AA11" s="13"/>
      <c r="AB11" s="13">
        <v>31</v>
      </c>
      <c r="AC11" s="13"/>
      <c r="AD11" s="13">
        <v>198</v>
      </c>
      <c r="AE11" s="13"/>
      <c r="AF11" s="13">
        <v>267</v>
      </c>
      <c r="AG11" s="13"/>
      <c r="AH11" s="13">
        <v>366</v>
      </c>
      <c r="AI11" s="13"/>
      <c r="AJ11" s="59">
        <f t="shared" ref="AJ11:AJ16" si="3">AF11/AH11</f>
        <v>0.72950819672131151</v>
      </c>
      <c r="AK11" s="15">
        <f>AJ11-AJ29</f>
        <v>-6.031705123766562E-2</v>
      </c>
      <c r="AL11" s="14">
        <v>34</v>
      </c>
      <c r="AM11" s="14"/>
      <c r="AN11" s="14">
        <v>40</v>
      </c>
      <c r="AO11" s="14"/>
      <c r="AP11" s="14">
        <v>220</v>
      </c>
      <c r="AQ11" s="14"/>
      <c r="AR11" s="14">
        <v>294</v>
      </c>
      <c r="AS11" s="14"/>
      <c r="AT11" s="14">
        <v>398</v>
      </c>
      <c r="AU11" s="15"/>
      <c r="AV11" s="59">
        <f t="shared" ref="AV11:AV16" si="4">AR11/AT11</f>
        <v>0.7386934673366834</v>
      </c>
      <c r="AW11" s="15">
        <f t="shared" ref="AW11:AW16" si="5">AV11-AV29</f>
        <v>-5.6084689659903653E-2</v>
      </c>
      <c r="AX11" s="70">
        <v>26</v>
      </c>
      <c r="AY11" s="64"/>
      <c r="AZ11" s="64">
        <v>56</v>
      </c>
      <c r="BA11" s="64"/>
      <c r="BB11" s="64">
        <v>281</v>
      </c>
      <c r="BC11" s="64"/>
      <c r="BD11" s="64">
        <f t="shared" ref="BD11" si="6">SUM(AZ11,BB11,AX11)</f>
        <v>363</v>
      </c>
      <c r="BE11" s="64"/>
      <c r="BF11" s="64">
        <v>491</v>
      </c>
      <c r="BG11" s="46"/>
      <c r="BH11" s="59">
        <f>BD11/BF11</f>
        <v>0.73930753564154783</v>
      </c>
      <c r="BI11" s="15">
        <f>BH11-BH29</f>
        <v>-4.8211911203741686E-2</v>
      </c>
      <c r="BJ11" s="72">
        <v>35</v>
      </c>
      <c r="BK11" s="72"/>
      <c r="BL11" s="72">
        <v>55</v>
      </c>
      <c r="BM11" s="72"/>
      <c r="BN11" s="72">
        <v>345</v>
      </c>
      <c r="BO11" s="72"/>
      <c r="BP11" s="72">
        <f>SUM(BJ11,BL11,BN11)</f>
        <v>435</v>
      </c>
      <c r="BQ11" s="72"/>
      <c r="BR11" s="72">
        <v>572</v>
      </c>
      <c r="BS11" s="46"/>
      <c r="BT11" s="59">
        <f>BP11/BR11</f>
        <v>0.76048951048951052</v>
      </c>
      <c r="BU11" s="15">
        <f t="shared" ref="BU11:BU16" si="7">BT11-BT29</f>
        <v>-1.1287956736149907E-2</v>
      </c>
      <c r="BV11" s="72">
        <v>30</v>
      </c>
      <c r="BW11" s="72"/>
      <c r="BX11" s="72">
        <v>51</v>
      </c>
      <c r="BY11" s="72"/>
      <c r="BZ11" s="72">
        <v>393</v>
      </c>
      <c r="CA11" s="72"/>
      <c r="CB11" s="72">
        <f>SUM(BV11,BX11,BZ11)</f>
        <v>474</v>
      </c>
      <c r="CC11" s="72"/>
      <c r="CD11" s="72">
        <v>701</v>
      </c>
      <c r="CE11" s="46"/>
      <c r="CF11" s="59">
        <f>CB11/CD11</f>
        <v>0.67617689015691873</v>
      </c>
      <c r="CG11" s="15">
        <f t="shared" ref="CG11:CG16" si="8">CF11-CF29</f>
        <v>-7.4877340033874806E-2</v>
      </c>
      <c r="CH11" s="70">
        <v>24</v>
      </c>
      <c r="CI11" s="76"/>
      <c r="CJ11" s="70">
        <v>43</v>
      </c>
      <c r="CK11" s="76"/>
      <c r="CL11" s="70">
        <v>357</v>
      </c>
      <c r="CM11" s="76"/>
      <c r="CN11" s="75">
        <f t="shared" ref="CN11" si="9">SUM(CL11,CJ11,CH11)</f>
        <v>424</v>
      </c>
      <c r="CO11" s="75"/>
      <c r="CP11" s="70">
        <v>625</v>
      </c>
      <c r="CQ11" s="46"/>
      <c r="CR11" s="59">
        <f>CN11/CP11</f>
        <v>0.6784</v>
      </c>
      <c r="CS11" s="15">
        <f t="shared" ref="CS11:CS16" si="10">CR11-CR29</f>
        <v>-8.9354491017964111E-2</v>
      </c>
      <c r="CT11" s="70">
        <v>40</v>
      </c>
      <c r="CU11" s="76"/>
      <c r="CV11" s="70">
        <v>35</v>
      </c>
      <c r="CW11" s="76"/>
      <c r="CX11" s="70">
        <v>401</v>
      </c>
      <c r="CY11" s="76"/>
      <c r="CZ11" s="75">
        <f t="shared" ref="CZ11" si="11">SUM(CX11,CV11,CT11)</f>
        <v>476</v>
      </c>
      <c r="DA11" s="75"/>
      <c r="DB11" s="70">
        <v>646</v>
      </c>
      <c r="DC11" s="46"/>
      <c r="DD11" s="59">
        <f>CZ11/DB11</f>
        <v>0.73684210526315785</v>
      </c>
      <c r="DE11" s="15">
        <f>DD11-DD29</f>
        <v>-3.991999848794392E-2</v>
      </c>
      <c r="DF11" s="70">
        <v>27</v>
      </c>
      <c r="DG11" s="76"/>
      <c r="DH11" s="70">
        <v>34</v>
      </c>
      <c r="DI11" s="76"/>
      <c r="DJ11" s="70">
        <v>402</v>
      </c>
      <c r="DK11" s="76"/>
      <c r="DL11" s="75">
        <f t="shared" ref="DL11" si="12">SUM(DJ11,DH11,DF11)</f>
        <v>463</v>
      </c>
      <c r="DM11" s="75"/>
      <c r="DN11" s="70">
        <v>620</v>
      </c>
      <c r="DO11" s="46"/>
      <c r="DP11" s="59">
        <f t="shared" ref="DP11:DP16" si="13">DL11/DN11</f>
        <v>0.74677419354838714</v>
      </c>
      <c r="DQ11" s="15">
        <f t="shared" ref="DQ11:DQ16" si="14">DP11-DP29</f>
        <v>-3.2451334123209996E-2</v>
      </c>
      <c r="DR11" s="70">
        <v>27</v>
      </c>
      <c r="DS11" s="76"/>
      <c r="DT11" s="70">
        <v>26</v>
      </c>
      <c r="DU11" s="76"/>
      <c r="DV11" s="70">
        <v>401</v>
      </c>
      <c r="DW11" s="76"/>
      <c r="DX11" s="75">
        <f t="shared" ref="DX11" si="15">SUM(DV11,DT11,DR11)</f>
        <v>454</v>
      </c>
      <c r="DY11" s="75"/>
      <c r="DZ11" s="70">
        <v>633</v>
      </c>
      <c r="EA11" s="46"/>
      <c r="EB11" s="59">
        <f>DX11/DZ11</f>
        <v>0.71721958925750395</v>
      </c>
      <c r="EC11" s="15">
        <f>EB11-EB29</f>
        <v>-6.2470479654938793E-2</v>
      </c>
      <c r="ED11" s="70">
        <v>23</v>
      </c>
      <c r="EE11" s="76"/>
      <c r="EF11" s="70">
        <v>29</v>
      </c>
      <c r="EG11" s="76"/>
      <c r="EH11" s="70">
        <v>430</v>
      </c>
      <c r="EI11" s="76"/>
      <c r="EJ11" s="75">
        <f t="shared" ref="EJ11" si="16">SUM(EH11,EF11,ED11)</f>
        <v>482</v>
      </c>
      <c r="EK11" s="75"/>
      <c r="EL11" s="70">
        <v>628</v>
      </c>
      <c r="EM11" s="46"/>
      <c r="EN11" s="59">
        <f>EJ11/EL11</f>
        <v>0.76751592356687903</v>
      </c>
      <c r="EO11" s="15">
        <f>EN11-EN29</f>
        <v>-3.2548215543725334E-2</v>
      </c>
      <c r="EP11" s="18">
        <f>ED11-DR11</f>
        <v>-4</v>
      </c>
      <c r="EQ11" s="59">
        <f>EP11/DR11</f>
        <v>-0.14814814814814814</v>
      </c>
      <c r="ER11" s="13">
        <f>EF11-DT11</f>
        <v>3</v>
      </c>
      <c r="ES11" s="59">
        <f>ER11/DT11</f>
        <v>0.11538461538461539</v>
      </c>
      <c r="ET11" s="18">
        <f>EH11-DV11</f>
        <v>29</v>
      </c>
      <c r="EU11" s="68">
        <f>ET11/DV11</f>
        <v>7.2319201995012475E-2</v>
      </c>
      <c r="EV11" s="13">
        <f>EJ11-DX11</f>
        <v>28</v>
      </c>
      <c r="EW11" s="59">
        <f>EV11/DX11</f>
        <v>6.1674008810572688E-2</v>
      </c>
      <c r="EX11" s="13">
        <f>EL11-DZ11</f>
        <v>-5</v>
      </c>
      <c r="EY11" s="59">
        <f>EX11/DZ11</f>
        <v>-7.8988941548183249E-3</v>
      </c>
      <c r="EZ11" s="48">
        <f>EN11-EB11</f>
        <v>5.0296334309375079E-2</v>
      </c>
      <c r="FA11" s="22"/>
      <c r="FB11" s="18">
        <f>ED11-DF11</f>
        <v>-4</v>
      </c>
      <c r="FC11" s="59">
        <f>FB11/DF11</f>
        <v>-0.14814814814814814</v>
      </c>
      <c r="FD11" s="18">
        <f>EF11-DH11</f>
        <v>-5</v>
      </c>
      <c r="FE11" s="68">
        <f>FD11/DH11</f>
        <v>-0.14705882352941177</v>
      </c>
      <c r="FF11" s="18">
        <f>EH11-DJ11</f>
        <v>28</v>
      </c>
      <c r="FG11" s="68">
        <f>FF11/DJ11</f>
        <v>6.965174129353234E-2</v>
      </c>
      <c r="FH11" s="13">
        <f t="shared" ref="FH11:FH13" si="17">EJ11-DL11</f>
        <v>19</v>
      </c>
      <c r="FI11" s="59">
        <f t="shared" ref="FI11:FI13" si="18">FH11/DL11</f>
        <v>4.1036717062634988E-2</v>
      </c>
      <c r="FJ11" s="13">
        <f t="shared" ref="FJ11:FJ13" si="19">EL11-DN11</f>
        <v>8</v>
      </c>
      <c r="FK11" s="59">
        <f t="shared" ref="FK11:FK13" si="20">FJ11/DN11</f>
        <v>1.2903225806451613E-2</v>
      </c>
      <c r="FL11" s="50">
        <f>EN11-DP11</f>
        <v>2.0741730018491888E-2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335</v>
      </c>
      <c r="I12" s="14"/>
      <c r="J12" s="14">
        <v>549</v>
      </c>
      <c r="K12" s="12"/>
      <c r="L12" s="59">
        <f t="shared" ref="L12:L16" si="21">H12/J12</f>
        <v>0.61020036429872493</v>
      </c>
      <c r="M12" s="15">
        <f t="shared" si="0"/>
        <v>3.5632020239928286E-2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289</v>
      </c>
      <c r="U12" s="14"/>
      <c r="V12" s="14">
        <v>483</v>
      </c>
      <c r="W12" s="12"/>
      <c r="X12" s="59">
        <f t="shared" si="1"/>
        <v>0.59834368530020698</v>
      </c>
      <c r="Y12" s="15">
        <f t="shared" si="2"/>
        <v>1.993989940777241E-2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198</v>
      </c>
      <c r="AG12" s="64"/>
      <c r="AH12" s="64">
        <v>366</v>
      </c>
      <c r="AJ12" s="59">
        <f t="shared" si="3"/>
        <v>0.54098360655737709</v>
      </c>
      <c r="AK12" s="15">
        <f>AJ12-AJ30</f>
        <v>-5.5804734310310633E-2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220</v>
      </c>
      <c r="AS12" s="64"/>
      <c r="AT12" s="64">
        <v>398</v>
      </c>
      <c r="AU12" s="15"/>
      <c r="AV12" s="59">
        <f t="shared" si="4"/>
        <v>0.55276381909547734</v>
      </c>
      <c r="AW12" s="15">
        <f t="shared" si="5"/>
        <v>-6.2184986365273476E-2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281</v>
      </c>
      <c r="BE12" s="64"/>
      <c r="BF12" s="64">
        <v>491</v>
      </c>
      <c r="BG12" s="31"/>
      <c r="BH12" s="59">
        <f>BD12/BF12</f>
        <v>0.57230142566191444</v>
      </c>
      <c r="BI12" s="15">
        <f>BH12-BH30</f>
        <v>-5.1069360854939516E-2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345</v>
      </c>
      <c r="BQ12" s="72"/>
      <c r="BR12" s="72">
        <v>572</v>
      </c>
      <c r="BS12" s="31"/>
      <c r="BT12" s="59">
        <f>BP12/BR12</f>
        <v>0.60314685314685312</v>
      </c>
      <c r="BU12" s="15">
        <f t="shared" si="7"/>
        <v>4.9828723216627235E-4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393</v>
      </c>
      <c r="CC12" s="72"/>
      <c r="CD12" s="72">
        <v>701</v>
      </c>
      <c r="CE12" s="31"/>
      <c r="CF12" s="59">
        <f>CB12/CD12</f>
        <v>0.56062767475035669</v>
      </c>
      <c r="CG12" s="15">
        <f t="shared" si="8"/>
        <v>-3.687755953940175E-2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357</v>
      </c>
      <c r="CO12" s="64"/>
      <c r="CP12" s="70">
        <v>625</v>
      </c>
      <c r="CQ12" s="31"/>
      <c r="CR12" s="59">
        <f>CN12/CP12</f>
        <v>0.57120000000000004</v>
      </c>
      <c r="CS12" s="15">
        <f t="shared" si="10"/>
        <v>-5.0955688622754458E-2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401</v>
      </c>
      <c r="DA12" s="64"/>
      <c r="DB12" s="70">
        <v>646</v>
      </c>
      <c r="DC12" s="31"/>
      <c r="DD12" s="59">
        <f>CZ12/DB12</f>
        <v>0.62074303405572751</v>
      </c>
      <c r="DE12" s="15">
        <f>DD12-DD30</f>
        <v>-2.402860252159611E-2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402</v>
      </c>
      <c r="DM12" s="64"/>
      <c r="DN12" s="70">
        <v>620</v>
      </c>
      <c r="DO12" s="31"/>
      <c r="DP12" s="59">
        <f t="shared" si="13"/>
        <v>0.64838709677419359</v>
      </c>
      <c r="DQ12" s="15">
        <f t="shared" si="14"/>
        <v>1.7193221356693877E-3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401</v>
      </c>
      <c r="DY12" s="64"/>
      <c r="DZ12" s="70">
        <v>633</v>
      </c>
      <c r="EA12" s="64"/>
      <c r="EB12" s="59">
        <f>DX12/DZ12</f>
        <v>0.63349131121642965</v>
      </c>
      <c r="EC12" s="15">
        <f>EB12-EB30</f>
        <v>-2.6109206501414128E-2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430</v>
      </c>
      <c r="EK12" s="64"/>
      <c r="EL12" s="70">
        <v>628</v>
      </c>
      <c r="EM12" s="64"/>
      <c r="EN12" s="59">
        <f>EJ12/EL12</f>
        <v>0.6847133757961783</v>
      </c>
      <c r="EO12" s="15">
        <f>EN12-EN30</f>
        <v>-7.311994785349607E-3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29</v>
      </c>
      <c r="EW12" s="59">
        <f>EV12/DX12</f>
        <v>7.2319201995012475E-2</v>
      </c>
      <c r="EX12" s="13">
        <f>EL12-DZ12</f>
        <v>-5</v>
      </c>
      <c r="EY12" s="59">
        <f>EX12/DZ12</f>
        <v>-7.8988941548183249E-3</v>
      </c>
      <c r="EZ12" s="48">
        <f>EN12-EB12</f>
        <v>5.122206457974865E-2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28</v>
      </c>
      <c r="FI12" s="59">
        <f t="shared" si="18"/>
        <v>6.965174129353234E-2</v>
      </c>
      <c r="FJ12" s="13">
        <f t="shared" si="19"/>
        <v>8</v>
      </c>
      <c r="FK12" s="59">
        <f t="shared" si="20"/>
        <v>1.2903225806451613E-2</v>
      </c>
      <c r="FL12" s="50">
        <f>EN12-DP12</f>
        <v>3.6326279021984709E-2</v>
      </c>
    </row>
    <row r="13" spans="1:169" x14ac:dyDescent="0.25">
      <c r="A13" s="12" t="s">
        <v>18</v>
      </c>
      <c r="B13" s="14">
        <v>21</v>
      </c>
      <c r="C13" s="12"/>
      <c r="D13" s="14">
        <v>196</v>
      </c>
      <c r="E13" s="14"/>
      <c r="F13" s="17" t="s">
        <v>17</v>
      </c>
      <c r="G13" s="12"/>
      <c r="H13" s="14">
        <v>217</v>
      </c>
      <c r="I13" s="14"/>
      <c r="J13" s="14">
        <v>335</v>
      </c>
      <c r="K13" s="12"/>
      <c r="L13" s="59">
        <f t="shared" si="21"/>
        <v>0.64776119402985077</v>
      </c>
      <c r="M13" s="15">
        <f t="shared" si="0"/>
        <v>-3.0392695093569566E-3</v>
      </c>
      <c r="N13" s="14">
        <v>25</v>
      </c>
      <c r="O13" s="12"/>
      <c r="P13" s="14">
        <v>191</v>
      </c>
      <c r="Q13" s="14"/>
      <c r="R13" s="17" t="s">
        <v>17</v>
      </c>
      <c r="S13" s="12"/>
      <c r="T13" s="14">
        <v>216</v>
      </c>
      <c r="U13" s="14"/>
      <c r="V13" s="14">
        <v>322</v>
      </c>
      <c r="W13" s="12"/>
      <c r="X13" s="59">
        <f t="shared" si="1"/>
        <v>0.67080745341614911</v>
      </c>
      <c r="Y13" s="15">
        <f t="shared" si="2"/>
        <v>1.9517902764726647E-2</v>
      </c>
      <c r="Z13" s="20">
        <v>20</v>
      </c>
      <c r="AA13"/>
      <c r="AB13" s="20">
        <v>201</v>
      </c>
      <c r="AC13" s="20"/>
      <c r="AD13" s="17" t="s">
        <v>17</v>
      </c>
      <c r="AE13" s="20"/>
      <c r="AF13" s="20">
        <v>221</v>
      </c>
      <c r="AG13" s="20"/>
      <c r="AH13" s="20">
        <v>419</v>
      </c>
      <c r="AI13" s="13"/>
      <c r="AJ13" s="59">
        <f t="shared" si="3"/>
        <v>0.52744630071599041</v>
      </c>
      <c r="AK13" s="15">
        <f>AJ13-AJ31</f>
        <v>5.0046072665819397E-2</v>
      </c>
      <c r="AL13" s="20">
        <v>14</v>
      </c>
      <c r="AM13" s="20"/>
      <c r="AN13" s="20">
        <v>186</v>
      </c>
      <c r="AO13" s="20"/>
      <c r="AP13" s="17" t="s">
        <v>17</v>
      </c>
      <c r="AQ13" s="20"/>
      <c r="AR13" s="20">
        <v>200</v>
      </c>
      <c r="AS13" s="20"/>
      <c r="AT13" s="20">
        <v>486</v>
      </c>
      <c r="AU13" s="15"/>
      <c r="AV13" s="59">
        <f t="shared" si="4"/>
        <v>0.41152263374485598</v>
      </c>
      <c r="AW13" s="15">
        <f t="shared" si="5"/>
        <v>-6.5366156092451777E-2</v>
      </c>
      <c r="AX13" s="19">
        <v>15</v>
      </c>
      <c r="AY13" s="71"/>
      <c r="AZ13" s="19">
        <v>227</v>
      </c>
      <c r="BA13" s="18"/>
      <c r="BB13" s="52" t="s">
        <v>17</v>
      </c>
      <c r="BC13" s="18"/>
      <c r="BD13" s="46">
        <f>AX13+AZ13</f>
        <v>242</v>
      </c>
      <c r="BE13" s="18"/>
      <c r="BF13" s="19">
        <v>540</v>
      </c>
      <c r="BH13" s="59">
        <f>BD13/BF13</f>
        <v>0.44814814814814813</v>
      </c>
      <c r="BI13" s="15">
        <f>BH13-BH31</f>
        <v>-1.9960534977599864E-2</v>
      </c>
      <c r="BJ13" s="73">
        <v>12</v>
      </c>
      <c r="BK13" s="74"/>
      <c r="BL13" s="73">
        <v>193</v>
      </c>
      <c r="BM13" s="18"/>
      <c r="BN13" s="52" t="s">
        <v>17</v>
      </c>
      <c r="BO13" s="18"/>
      <c r="BP13" s="46">
        <f>BJ13+BL13</f>
        <v>205</v>
      </c>
      <c r="BQ13" s="18"/>
      <c r="BR13" s="73">
        <v>487</v>
      </c>
      <c r="BT13" s="59">
        <f>BP13/BR13</f>
        <v>0.4209445585215606</v>
      </c>
      <c r="BU13" s="15">
        <f t="shared" si="7"/>
        <v>-3.3000445072975726E-2</v>
      </c>
      <c r="BV13" s="73">
        <v>14</v>
      </c>
      <c r="BW13" s="74"/>
      <c r="BX13" s="73">
        <v>179</v>
      </c>
      <c r="BY13" s="18"/>
      <c r="BZ13" s="52" t="s">
        <v>17</v>
      </c>
      <c r="CA13" s="18"/>
      <c r="CB13" s="46">
        <f>BV13+BX13</f>
        <v>193</v>
      </c>
      <c r="CC13" s="18"/>
      <c r="CD13" s="73">
        <v>490</v>
      </c>
      <c r="CF13" s="59">
        <f>CB13/CD13</f>
        <v>0.39387755102040817</v>
      </c>
      <c r="CG13" s="15">
        <f t="shared" si="8"/>
        <v>-4.9925760570158795E-2</v>
      </c>
      <c r="CH13" s="19">
        <v>15</v>
      </c>
      <c r="CI13" s="19"/>
      <c r="CJ13" s="19">
        <v>162</v>
      </c>
      <c r="CK13" s="18"/>
      <c r="CL13" s="52" t="s">
        <v>17</v>
      </c>
      <c r="CM13" s="18"/>
      <c r="CN13" s="46">
        <f>CH13+CJ13</f>
        <v>177</v>
      </c>
      <c r="CO13" s="18"/>
      <c r="CP13" s="19">
        <v>458</v>
      </c>
      <c r="CR13" s="59">
        <f>CN13/CP13</f>
        <v>0.38646288209606988</v>
      </c>
      <c r="CS13" s="15">
        <f t="shared" si="10"/>
        <v>-7.5332503547011154E-2</v>
      </c>
      <c r="CT13" s="19">
        <v>12</v>
      </c>
      <c r="CU13" s="19"/>
      <c r="CV13" s="19">
        <v>324</v>
      </c>
      <c r="CW13" s="18"/>
      <c r="CX13" s="52" t="s">
        <v>17</v>
      </c>
      <c r="CY13" s="18"/>
      <c r="CZ13" s="46">
        <f>CT13+CV13</f>
        <v>336</v>
      </c>
      <c r="DA13" s="18"/>
      <c r="DB13" s="19">
        <v>466</v>
      </c>
      <c r="DD13" s="59">
        <f>CZ13/DB13</f>
        <v>0.72103004291845496</v>
      </c>
      <c r="DE13" s="15">
        <f>DD13-DD31</f>
        <v>3.4193639884868787E-2</v>
      </c>
      <c r="DF13" s="19">
        <v>14</v>
      </c>
      <c r="DG13" s="19"/>
      <c r="DH13" s="19">
        <v>319</v>
      </c>
      <c r="DI13" s="19"/>
      <c r="DJ13" s="52" t="s">
        <v>17</v>
      </c>
      <c r="DK13" s="19"/>
      <c r="DL13" s="19">
        <f>DF13+DH13</f>
        <v>333</v>
      </c>
      <c r="DM13" s="19"/>
      <c r="DN13" s="19">
        <v>462</v>
      </c>
      <c r="DP13" s="59">
        <f t="shared" si="13"/>
        <v>0.72077922077922074</v>
      </c>
      <c r="DQ13" s="15">
        <f t="shared" si="14"/>
        <v>2.1467729801063151E-2</v>
      </c>
      <c r="DR13" s="19">
        <v>20</v>
      </c>
      <c r="DS13" s="19"/>
      <c r="DT13" s="19">
        <v>317</v>
      </c>
      <c r="DU13" s="19"/>
      <c r="DV13" s="52" t="s">
        <v>17</v>
      </c>
      <c r="DW13" s="19"/>
      <c r="DX13" s="19">
        <f>DR13+DT13</f>
        <v>337</v>
      </c>
      <c r="DY13" s="19"/>
      <c r="DZ13" s="19">
        <v>466</v>
      </c>
      <c r="EB13" s="59">
        <f>DX13/DZ13</f>
        <v>0.72317596566523601</v>
      </c>
      <c r="EC13" s="15">
        <f>EB13-EB31</f>
        <v>6.2234590689299596E-3</v>
      </c>
      <c r="ED13" s="19">
        <v>28</v>
      </c>
      <c r="EE13" s="19"/>
      <c r="EF13" s="19">
        <v>437</v>
      </c>
      <c r="EG13" s="19"/>
      <c r="EH13" s="52" t="s">
        <v>17</v>
      </c>
      <c r="EI13" s="19"/>
      <c r="EJ13" s="19">
        <f>ED13+EF13</f>
        <v>465</v>
      </c>
      <c r="EK13" s="19"/>
      <c r="EL13" s="19">
        <v>619</v>
      </c>
      <c r="EN13" s="59">
        <f>EJ13/EL13</f>
        <v>0.7512116316639742</v>
      </c>
      <c r="EO13" s="15">
        <f>EN13-EN31</f>
        <v>2.6563418675931705E-2</v>
      </c>
      <c r="EP13" s="18">
        <f>ED13-DR13</f>
        <v>8</v>
      </c>
      <c r="EQ13" s="59">
        <f>EP13/DR13</f>
        <v>0.4</v>
      </c>
      <c r="ER13" s="13">
        <f>EF13-DT13</f>
        <v>120</v>
      </c>
      <c r="ES13" s="59">
        <f>ER13/DT13</f>
        <v>0.37854889589905361</v>
      </c>
      <c r="ET13" s="17" t="s">
        <v>17</v>
      </c>
      <c r="EU13" s="17" t="s">
        <v>17</v>
      </c>
      <c r="EV13" s="13">
        <f>EJ13-DX13</f>
        <v>128</v>
      </c>
      <c r="EW13" s="59">
        <f>EV13/DX13</f>
        <v>0.37982195845697331</v>
      </c>
      <c r="EX13" s="13">
        <f>EL13-DZ13</f>
        <v>153</v>
      </c>
      <c r="EY13" s="59">
        <f>EX13/DZ13</f>
        <v>0.3283261802575107</v>
      </c>
      <c r="EZ13" s="48">
        <f>EN13-EB13</f>
        <v>2.8035665998738191E-2</v>
      </c>
      <c r="FA13" s="22"/>
      <c r="FB13" s="18">
        <f>ED13-DF13</f>
        <v>14</v>
      </c>
      <c r="FC13" s="59">
        <f>FB13/DF13</f>
        <v>1</v>
      </c>
      <c r="FD13" s="18">
        <f>EF13-DH13</f>
        <v>118</v>
      </c>
      <c r="FE13" s="68">
        <f>FD13/DH13</f>
        <v>0.36990595611285265</v>
      </c>
      <c r="FF13" s="17" t="s">
        <v>17</v>
      </c>
      <c r="FG13" s="17" t="s">
        <v>17</v>
      </c>
      <c r="FH13" s="13">
        <f t="shared" si="17"/>
        <v>132</v>
      </c>
      <c r="FI13" s="59">
        <f t="shared" si="18"/>
        <v>0.3963963963963964</v>
      </c>
      <c r="FJ13" s="13">
        <f t="shared" si="19"/>
        <v>157</v>
      </c>
      <c r="FK13" s="59">
        <f t="shared" si="20"/>
        <v>0.33982683982683981</v>
      </c>
      <c r="FL13" s="50">
        <f>EN13-DP13</f>
        <v>3.0432410884753458E-2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665</v>
      </c>
      <c r="I14" s="20"/>
      <c r="J14" s="19">
        <v>933</v>
      </c>
      <c r="K14" s="20"/>
      <c r="L14" s="59">
        <f t="shared" si="21"/>
        <v>0.71275455519828512</v>
      </c>
      <c r="M14" s="15">
        <f t="shared" si="0"/>
        <v>1.5433039025998796E-2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651</v>
      </c>
      <c r="U14" s="14"/>
      <c r="V14" s="14">
        <v>931</v>
      </c>
      <c r="W14" s="14"/>
      <c r="X14" s="59">
        <f t="shared" si="1"/>
        <v>0.6992481203007519</v>
      </c>
      <c r="Y14" s="15">
        <f t="shared" si="2"/>
        <v>2.9723441419614804E-2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524</v>
      </c>
      <c r="AG14" s="67"/>
      <c r="AH14" s="56">
        <v>679</v>
      </c>
      <c r="AI14" s="18"/>
      <c r="AJ14" s="59">
        <f t="shared" si="3"/>
        <v>0.77172312223858619</v>
      </c>
      <c r="AK14" s="15">
        <f t="shared" ref="AK14" si="22">AJ14-AJ32</f>
        <v>0.11396234821638995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601</v>
      </c>
      <c r="AS14" s="18"/>
      <c r="AT14" s="52">
        <v>798</v>
      </c>
      <c r="AU14" s="18"/>
      <c r="AV14" s="59">
        <f t="shared" si="4"/>
        <v>0.75313283208020054</v>
      </c>
      <c r="AW14" s="15">
        <f t="shared" si="5"/>
        <v>9.506623765023603E-2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647</v>
      </c>
      <c r="BE14" s="18"/>
      <c r="BF14" s="52">
        <v>844</v>
      </c>
      <c r="BG14" s="18"/>
      <c r="BH14" s="59">
        <f t="shared" ref="BH14" si="23">BD14/BF14</f>
        <v>0.76658767772511849</v>
      </c>
      <c r="BI14" s="15">
        <f t="shared" ref="BI14" si="24">BH14-BH32</f>
        <v>9.5475468949289044E-2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689</v>
      </c>
      <c r="BQ14" s="18"/>
      <c r="BR14" s="52">
        <v>849</v>
      </c>
      <c r="BS14" s="18"/>
      <c r="BT14" s="59">
        <f t="shared" ref="BT14" si="25">BP14/BR14</f>
        <v>0.81154299175500588</v>
      </c>
      <c r="BU14" s="15">
        <f t="shared" si="7"/>
        <v>0.13716683396923712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676</v>
      </c>
      <c r="CC14" s="77"/>
      <c r="CD14" s="77">
        <v>879</v>
      </c>
      <c r="CE14" s="18"/>
      <c r="CF14" s="59">
        <f t="shared" ref="CF14" si="26">CB14/CD14</f>
        <v>0.76905574516496022</v>
      </c>
      <c r="CG14" s="15">
        <f t="shared" si="8"/>
        <v>8.9450076649864707E-2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758</v>
      </c>
      <c r="CO14" s="77"/>
      <c r="CP14" s="77">
        <v>977</v>
      </c>
      <c r="CQ14" s="18"/>
      <c r="CR14" s="59">
        <f t="shared" ref="CR14" si="27">CN14/CP14</f>
        <v>0.77584442169907886</v>
      </c>
      <c r="CS14" s="61">
        <f t="shared" si="10"/>
        <v>9.9081601186258306E-2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688</v>
      </c>
      <c r="DA14" s="77"/>
      <c r="DB14" s="77">
        <v>890</v>
      </c>
      <c r="DC14" s="18"/>
      <c r="DD14" s="59">
        <f t="shared" ref="DD14" si="28">CZ14/DB14</f>
        <v>0.77303370786516856</v>
      </c>
      <c r="DE14" s="61">
        <f t="shared" ref="DE14" si="29">DD14-DD32</f>
        <v>8.3918635615405912E-2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743</v>
      </c>
      <c r="DM14" s="18"/>
      <c r="DN14" s="52">
        <v>923</v>
      </c>
      <c r="DO14" s="18"/>
      <c r="DP14" s="59">
        <f t="shared" si="13"/>
        <v>0.80498374864572053</v>
      </c>
      <c r="DQ14" s="15">
        <f t="shared" si="14"/>
        <v>0.10382857814699786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801</v>
      </c>
      <c r="DY14" s="77"/>
      <c r="DZ14" s="77">
        <v>980</v>
      </c>
      <c r="EA14" s="18"/>
      <c r="EB14" s="59">
        <f t="shared" ref="EB14" si="30">DX14/DZ14</f>
        <v>0.81734693877551023</v>
      </c>
      <c r="EC14" s="15">
        <f t="shared" ref="EC14" si="31">EB14-EB32</f>
        <v>9.4520175935067452E-2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58</v>
      </c>
      <c r="EW14" s="59">
        <f>EV14/DL14</f>
        <v>7.8061911170928672E-2</v>
      </c>
      <c r="EX14" s="13">
        <f>DZ14-DN14</f>
        <v>57</v>
      </c>
      <c r="EY14" s="59">
        <f>EX14/DN14</f>
        <v>6.1755146262188518E-2</v>
      </c>
      <c r="EZ14" s="48">
        <f>EB14-DP14</f>
        <v>1.2363190129789703E-2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113</v>
      </c>
      <c r="FI14" s="59">
        <f>FH14/CZ14</f>
        <v>0.16424418604651161</v>
      </c>
      <c r="FJ14" s="13">
        <f>DZ14-DB14</f>
        <v>90</v>
      </c>
      <c r="FK14" s="59">
        <f>FJ14/DB14</f>
        <v>0.10112359550561797</v>
      </c>
      <c r="FL14" s="50">
        <f>EB14-DD14</f>
        <v>4.4313230910341672E-2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677</v>
      </c>
      <c r="I15" s="13"/>
      <c r="J15" s="13">
        <v>3561</v>
      </c>
      <c r="K15" s="12"/>
      <c r="L15" s="59">
        <f t="shared" si="21"/>
        <v>0.19011513619769727</v>
      </c>
      <c r="M15" s="15">
        <f t="shared" si="0"/>
        <v>-1.5955508920268452E-2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653</v>
      </c>
      <c r="U15" s="13"/>
      <c r="V15" s="13">
        <v>3487</v>
      </c>
      <c r="W15" s="12"/>
      <c r="X15" s="59">
        <f t="shared" si="1"/>
        <v>0.18726699168339547</v>
      </c>
      <c r="Y15" s="15">
        <f t="shared" si="2"/>
        <v>-1.3837468807508524E-2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637</v>
      </c>
      <c r="AG15" s="13"/>
      <c r="AH15" s="13">
        <v>3429</v>
      </c>
      <c r="AJ15" s="59">
        <f t="shared" si="3"/>
        <v>0.18576844561096528</v>
      </c>
      <c r="AK15" s="15">
        <f>AJ15-AJ33</f>
        <v>-2.0881782831996487E-2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565</v>
      </c>
      <c r="AS15" s="14"/>
      <c r="AT15" s="14">
        <v>3768</v>
      </c>
      <c r="AU15" s="15"/>
      <c r="AV15" s="59">
        <f t="shared" si="4"/>
        <v>0.14994692144373672</v>
      </c>
      <c r="AW15" s="15">
        <f t="shared" si="5"/>
        <v>-4.651117066460872E-2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569</v>
      </c>
      <c r="BE15" s="19"/>
      <c r="BF15" s="19">
        <v>3523</v>
      </c>
      <c r="BG15" s="31"/>
      <c r="BH15" s="59">
        <f>BD15/BF15</f>
        <v>0.16151007663922792</v>
      </c>
      <c r="BI15" s="15">
        <f>BH15-BH33</f>
        <v>-3.1414216933324635E-2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548</v>
      </c>
      <c r="BQ15" s="19"/>
      <c r="BR15" s="19">
        <v>3267</v>
      </c>
      <c r="BS15" s="31"/>
      <c r="BT15" s="59">
        <f>BP15/BR15</f>
        <v>0.1677379859198041</v>
      </c>
      <c r="BU15" s="15">
        <f t="shared" si="7"/>
        <v>-2.5931213791999697E-2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478</v>
      </c>
      <c r="CC15" s="19"/>
      <c r="CD15" s="19">
        <v>2947</v>
      </c>
      <c r="CE15" s="31"/>
      <c r="CF15" s="59">
        <f>CB15/CD15</f>
        <v>0.16219884628435696</v>
      </c>
      <c r="CG15" s="15">
        <f t="shared" si="8"/>
        <v>-3.7813865939152175E-2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437</v>
      </c>
      <c r="CO15" s="19"/>
      <c r="CP15" s="19">
        <v>2874</v>
      </c>
      <c r="CQ15" s="31"/>
      <c r="CR15" s="59">
        <f>CN15/CP15</f>
        <v>0.15205288796102992</v>
      </c>
      <c r="CS15" s="15">
        <f t="shared" si="10"/>
        <v>-3.7395443619281349E-2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392</v>
      </c>
      <c r="DA15" s="19"/>
      <c r="DB15" s="19">
        <v>2583</v>
      </c>
      <c r="DC15" s="31"/>
      <c r="DD15" s="59">
        <f>CZ15/DB15</f>
        <v>0.15176151761517614</v>
      </c>
      <c r="DE15" s="15">
        <f>DD15-DD33</f>
        <v>-3.8026197187479682E-2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361</v>
      </c>
      <c r="DM15" s="19"/>
      <c r="DN15" s="19">
        <v>2443</v>
      </c>
      <c r="DO15" s="31"/>
      <c r="DP15" s="59">
        <f t="shared" si="13"/>
        <v>0.14776913630781827</v>
      </c>
      <c r="DQ15" s="15">
        <f t="shared" si="14"/>
        <v>-4.4572970587297644E-2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365</v>
      </c>
      <c r="DY15" s="19"/>
      <c r="DZ15" s="19">
        <v>2300</v>
      </c>
      <c r="EA15" s="31"/>
      <c r="EB15" s="59">
        <f>DX15/DZ15</f>
        <v>0.15869565217391304</v>
      </c>
      <c r="EC15" s="15">
        <f>EB15-EB33</f>
        <v>-3.2880185560078046E-2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348</v>
      </c>
      <c r="EK15" s="19"/>
      <c r="EL15" s="19">
        <v>2124</v>
      </c>
      <c r="EM15" s="31"/>
      <c r="EN15" s="59">
        <f>EJ15/EL15</f>
        <v>0.16384180790960451</v>
      </c>
      <c r="EO15" s="15">
        <f>EN15-EN33</f>
        <v>-2.4155172723015012E-2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-17</v>
      </c>
      <c r="EW15" s="59">
        <f t="shared" ref="EW15:EW16" si="33">EV15/DX15</f>
        <v>-4.6575342465753428E-2</v>
      </c>
      <c r="EX15" s="13">
        <f t="shared" ref="EX15:EX16" si="34">EL15-DZ15</f>
        <v>-176</v>
      </c>
      <c r="EY15" s="59">
        <f t="shared" ref="EY15:EY16" si="35">EX15/DZ15</f>
        <v>-7.6521739130434779E-2</v>
      </c>
      <c r="EZ15" s="48">
        <f>EN15-EB15</f>
        <v>5.1461557356914656E-3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-13</v>
      </c>
      <c r="FI15" s="59">
        <f t="shared" ref="FI15:FI16" si="37">FH15/DL15</f>
        <v>-3.6011080332409975E-2</v>
      </c>
      <c r="FJ15" s="13">
        <f t="shared" ref="FJ15:FJ16" si="38">EL15-DN15</f>
        <v>-319</v>
      </c>
      <c r="FK15" s="59">
        <f t="shared" ref="FK15:FK16" si="39">FJ15/DN15</f>
        <v>-0.13057715923045435</v>
      </c>
      <c r="FL15" s="50">
        <f>EN15-DP15</f>
        <v>1.6072671601786243E-2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183</v>
      </c>
      <c r="I16" s="14"/>
      <c r="J16" s="17">
        <v>853</v>
      </c>
      <c r="K16" s="12"/>
      <c r="L16" s="59">
        <f t="shared" si="21"/>
        <v>0.21453692848769051</v>
      </c>
      <c r="M16" s="15">
        <f t="shared" si="0"/>
        <v>5.7845281497306222E-2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133</v>
      </c>
      <c r="U16" s="14"/>
      <c r="V16" s="17">
        <v>852</v>
      </c>
      <c r="W16" s="12"/>
      <c r="X16" s="59">
        <f t="shared" si="1"/>
        <v>0.15610328638497653</v>
      </c>
      <c r="Y16" s="15">
        <f t="shared" si="2"/>
        <v>4.7730033820956586E-3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93</v>
      </c>
      <c r="AG16" s="13"/>
      <c r="AH16" s="13">
        <v>612</v>
      </c>
      <c r="AJ16" s="59">
        <f t="shared" si="3"/>
        <v>0.15196078431372548</v>
      </c>
      <c r="AK16" s="15">
        <f>AJ16-AJ34</f>
        <v>1.7877965207886148E-3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97</v>
      </c>
      <c r="AS16" s="12"/>
      <c r="AT16" s="14">
        <v>653</v>
      </c>
      <c r="AU16" s="15"/>
      <c r="AV16" s="59">
        <f t="shared" si="4"/>
        <v>0.14854517611026033</v>
      </c>
      <c r="AW16" s="15">
        <f t="shared" si="5"/>
        <v>1.4016747747995217E-3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79</v>
      </c>
      <c r="BE16" s="71"/>
      <c r="BF16" s="19">
        <v>683</v>
      </c>
      <c r="BG16" s="31"/>
      <c r="BH16" s="59">
        <f>BD16/BF16</f>
        <v>0.11566617862371889</v>
      </c>
      <c r="BI16" s="15">
        <f>BH16-BH34</f>
        <v>-3.9035041490070699E-2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88</v>
      </c>
      <c r="BQ16" s="71"/>
      <c r="BR16" s="19">
        <v>640</v>
      </c>
      <c r="BS16" s="31"/>
      <c r="BT16" s="59">
        <f>BP16/BR16</f>
        <v>0.13750000000000001</v>
      </c>
      <c r="BU16" s="15">
        <f t="shared" si="7"/>
        <v>-1.4504983769959651E-2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83</v>
      </c>
      <c r="CC16" s="71"/>
      <c r="CD16" s="19">
        <v>686</v>
      </c>
      <c r="CE16" s="31"/>
      <c r="CF16" s="59">
        <f>CB16/CD16</f>
        <v>0.12099125364431487</v>
      </c>
      <c r="CG16" s="15">
        <f t="shared" si="8"/>
        <v>-3.1525461380284586E-2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106</v>
      </c>
      <c r="CO16" s="71"/>
      <c r="CP16" s="19">
        <v>818</v>
      </c>
      <c r="CQ16" s="31"/>
      <c r="CR16" s="59">
        <f>CN16/CP16</f>
        <v>0.1295843520782396</v>
      </c>
      <c r="CS16" s="15">
        <f t="shared" si="10"/>
        <v>-1.5710340204404483E-2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85</v>
      </c>
      <c r="DA16" s="71"/>
      <c r="DB16" s="19">
        <v>750</v>
      </c>
      <c r="DC16" s="31"/>
      <c r="DD16" s="59">
        <f>CZ16/DB16</f>
        <v>0.11333333333333333</v>
      </c>
      <c r="DE16" s="15">
        <f>DD16-DD34</f>
        <v>-3.6058010959083911E-2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98</v>
      </c>
      <c r="DM16" s="71"/>
      <c r="DN16" s="19">
        <v>789</v>
      </c>
      <c r="DO16" s="31"/>
      <c r="DP16" s="59">
        <f t="shared" si="13"/>
        <v>0.12420785804816223</v>
      </c>
      <c r="DQ16" s="15">
        <f t="shared" si="14"/>
        <v>-2.6614906861176402E-2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94</v>
      </c>
      <c r="DY16" s="71"/>
      <c r="DZ16" s="19">
        <v>816</v>
      </c>
      <c r="EA16" s="31"/>
      <c r="EB16" s="59">
        <f>DX16/DZ16</f>
        <v>0.11519607843137254</v>
      </c>
      <c r="EC16" s="15">
        <f>EB16-EB34</f>
        <v>-3.1739303260106697E-2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79</v>
      </c>
      <c r="EK16" s="71"/>
      <c r="EL16" s="19">
        <v>650</v>
      </c>
      <c r="EM16" s="31"/>
      <c r="EN16" s="59">
        <f>EJ16/EL16</f>
        <v>0.12153846153846154</v>
      </c>
      <c r="EO16" s="15">
        <f>EN16-EN34</f>
        <v>-2.133579474073824E-2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-15</v>
      </c>
      <c r="EW16" s="59">
        <f t="shared" si="33"/>
        <v>-0.15957446808510639</v>
      </c>
      <c r="EX16" s="13">
        <f t="shared" si="34"/>
        <v>-166</v>
      </c>
      <c r="EY16" s="59">
        <f t="shared" si="35"/>
        <v>-0.20343137254901961</v>
      </c>
      <c r="EZ16" s="48">
        <f>EN16-EB16</f>
        <v>6.3423831070889974E-3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-19</v>
      </c>
      <c r="FI16" s="59">
        <f t="shared" si="37"/>
        <v>-0.19387755102040816</v>
      </c>
      <c r="FJ16" s="13">
        <f t="shared" si="38"/>
        <v>-139</v>
      </c>
      <c r="FK16" s="59">
        <f t="shared" si="39"/>
        <v>-0.17617237008871989</v>
      </c>
      <c r="FL16" s="50">
        <f>EN16-DP16</f>
        <v>-2.6693965097006889E-3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60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59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58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7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6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5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4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3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2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1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0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49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48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7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6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5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4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37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36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35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34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33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Illinois Central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IL Central Overview</vt:lpstr>
      <vt:lpstr>'IL Central Overview'!Print_Area</vt:lpstr>
      <vt:lpstr>'IL Central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2016-12-22T18:38:54Z</cp:lastPrinted>
  <dcterms:created xsi:type="dcterms:W3CDTF">2010-06-25T15:56:08Z</dcterms:created>
  <dcterms:modified xsi:type="dcterms:W3CDTF">2019-01-04T16:59:46Z</dcterms:modified>
</cp:coreProperties>
</file>